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<sst xmlns="http://schemas.openxmlformats.org/spreadsheetml/2006/main" count="95" uniqueCount="95">
  <si>
    <t xml:space="preserve"/>
  </si>
  <si>
    <t xml:space="preserve">FEA030</t>
  </si>
  <si>
    <t xml:space="preserve">m²</t>
  </si>
  <si>
    <t xml:space="preserve">Muro de carga de fábrica armada, de bloque de termoarcilla.</t>
  </si>
  <si>
    <r>
      <rPr>
        <sz val="8.25"/>
        <color rgb="FF000000"/>
        <rFont val="Arial"/>
        <family val="2"/>
      </rPr>
      <t xml:space="preserve">Muro de carga de </t>
    </r>
    <r>
      <rPr>
        <b/>
        <sz val="8.25"/>
        <color rgb="FF000000"/>
        <rFont val="Arial"/>
        <family val="2"/>
      </rPr>
      <t xml:space="preserve">19 cm</t>
    </r>
    <r>
      <rPr>
        <sz val="8.25"/>
        <color rgb="FF000000"/>
        <rFont val="Arial"/>
        <family val="2"/>
      </rPr>
      <t xml:space="preserve"> de espesor de fábrica armada </t>
    </r>
    <r>
      <rPr>
        <b/>
        <sz val="8.25"/>
        <color rgb="FF000000"/>
        <rFont val="Arial"/>
        <family val="2"/>
      </rPr>
      <t xml:space="preserve">de bloque de termoarcilla, 30x19x19 cm, para revestir, resistencia a compresión 10 N/mm², recibida con mortero de cemento industrial, color gris, M-7,5, suministrado a granel, con piezas especiales tales como medios bloques, bloques de esquina, bloques de terminación y con piezas especiales y bloques en "U" en formación de zunchos horizontales y dinteles</t>
    </r>
    <r>
      <rPr>
        <sz val="8.25"/>
        <color rgb="FF000000"/>
        <rFont val="Arial"/>
        <family val="2"/>
      </rPr>
      <t xml:space="preserve">, reforzado con </t>
    </r>
    <r>
      <rPr>
        <b/>
        <sz val="8.25"/>
        <color rgb="FF000000"/>
        <rFont val="Arial"/>
        <family val="2"/>
      </rPr>
      <t xml:space="preserve">hormigón de relleno, HA-25/B/12/IIa, preparado en obra, vertido con medios manuales, volumen 0,015 m³/m², en dinteles y zunchos horizontales; y acero UNE-EN 10080 B 500 S, cuantía 0,5 kg/m²; armadura de tendel prefabricada de acero galvanizado en caliente Brickforce GBF40W80 "EDING APS", de 4 mm de diámetro y 80 mm de anchura, rendimiento 2,45 m/m²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</si>
  <si>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</si>
  <si>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</si>
  <si>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</si>
  <si>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</si>
  <si>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</si>
  <si>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</si>
  <si>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</si>
  <si>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mt02btr020lb</t>
  </si>
  <si>
    <t xml:space="preserve">Ud</t>
  </si>
  <si>
    <t xml:space="preserve">Bloque de termoarcilla, 30x19x19 cm, para revestir, resistencia a compresión 10 N/mm². Según UNE-EN 771-1.</t>
  </si>
  <si>
    <t xml:space="preserve">mt02btr021f</t>
  </si>
  <si>
    <t xml:space="preserve">Ud</t>
  </si>
  <si>
    <t xml:space="preserve">Medio bloque de termoarcilla, 15x19x19 cm, para revestir, resistencia a compresión 10 N/mm². Según UNE-EN 771-1.</t>
  </si>
  <si>
    <t xml:space="preserve">mt02btr022f</t>
  </si>
  <si>
    <t xml:space="preserve">Ud</t>
  </si>
  <si>
    <t xml:space="preserve">Bloque de esquina de termoarcilla, 34x19x19 cm, para revestir, resistencia a compresión 10 N/mm². Según UNE-EN 771-1.</t>
  </si>
  <si>
    <t xml:space="preserve">mt02btr023f</t>
  </si>
  <si>
    <t xml:space="preserve">Ud</t>
  </si>
  <si>
    <t xml:space="preserve">Bloque de terminación de termoarcilla, 30x19x19 cm, para revestir, resistencia a compresión 10 N/mm². Según UNE-EN 771-1.</t>
  </si>
  <si>
    <t xml:space="preserve">mt02btr031f</t>
  </si>
  <si>
    <t xml:space="preserve">Ud</t>
  </si>
  <si>
    <t xml:space="preserve">Bloque en "U" de termoarcilla, 20x19x19 cm, para revestir, resistencia a compresión 10 N/mm². Según UNE-EN 771-1.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</si>
  <si>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</si>
  <si>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</si>
  <si>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</si>
  <si>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</si>
  <si>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</si>
  <si>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</si>
  <si>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mt07aae010bb</t>
  </si>
  <si>
    <t xml:space="preserve">m</t>
  </si>
  <si>
    <t xml:space="preserve">Armadura de tendel prefabricada de acero galvanizado en caliente Brickforce GBF40W80 "EDING APS", de 4 mm de diámetro, 80 mm de anchura y 2,70 m de longitud, con geometría diseñada para permitir el solape y ganchos para dinteles y esquineras. Según UNE-EN 845-3.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</si>
  <si>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</si>
  <si>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</si>
  <si>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</si>
  <si>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</si>
  <si>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</si>
  <si>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</si>
  <si>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mt01arg006</t>
  </si>
  <si>
    <t xml:space="preserve">t</t>
  </si>
  <si>
    <t xml:space="preserve">Arena de cantera, para hormigón preparado en obra.</t>
  </si>
  <si>
    <t xml:space="preserve">mt01arg007a</t>
  </si>
  <si>
    <t xml:space="preserve">t</t>
  </si>
  <si>
    <t xml:space="preserve">Árido grueso homogeneizado, de tamaño máximo 12 mm.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</si>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</sst>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2.3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11.561000</v>
      </c>
      <c r="G10" s="10"/>
      <c r="H10" s="10"/>
      <c r="I10" s="11">
        <v>0.380000</v>
      </c>
      <c r="J10" s="11">
        <f ca="1">ROUND(INDIRECT(ADDRESS(ROW()+(0), COLUMN()+(-4), 1))*INDIRECT(ADDRESS(ROW()+(0), COLUMN()+(-1), 1)), 2)</f>
        <v>4.390000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0.347000</v>
      </c>
      <c r="G11" s="10"/>
      <c r="H11" s="10"/>
      <c r="I11" s="11">
        <v>0.390000</v>
      </c>
      <c r="J11" s="11">
        <f ca="1">ROUND(INDIRECT(ADDRESS(ROW()+(0), COLUMN()+(-4), 1))*INDIRECT(ADDRESS(ROW()+(0), COLUMN()+(-1), 1)), 2)</f>
        <v>0.140000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3.255000</v>
      </c>
      <c r="G12" s="10"/>
      <c r="H12" s="10"/>
      <c r="I12" s="11">
        <v>0.830000</v>
      </c>
      <c r="J12" s="11">
        <f ca="1">ROUND(INDIRECT(ADDRESS(ROW()+(0), COLUMN()+(-4), 1))*INDIRECT(ADDRESS(ROW()+(0), COLUMN()+(-1), 1)), 2)</f>
        <v>2.700000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0.347000</v>
      </c>
      <c r="G13" s="10"/>
      <c r="H13" s="10"/>
      <c r="I13" s="11">
        <v>0.790000</v>
      </c>
      <c r="J13" s="11">
        <f ca="1">ROUND(INDIRECT(ADDRESS(ROW()+(0), COLUMN()+(-4), 1))*INDIRECT(ADDRESS(ROW()+(0), COLUMN()+(-1), 1)), 2)</f>
        <v>0.270000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1.523000</v>
      </c>
      <c r="G14" s="10"/>
      <c r="H14" s="10"/>
      <c r="I14" s="11">
        <v>0.320000</v>
      </c>
      <c r="J14" s="11">
        <f ca="1">ROUND(INDIRECT(ADDRESS(ROW()+(0), COLUMN()+(-4), 1))*INDIRECT(ADDRESS(ROW()+(0), COLUMN()+(-1), 1)), 2)</f>
        <v>0.490000</v>
      </c>
    </row>
    <row r="15" spans="1:10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0.500000</v>
      </c>
      <c r="G15" s="10"/>
      <c r="H15" s="10"/>
      <c r="I15" s="11">
        <v>0.810000</v>
      </c>
      <c r="J15" s="11">
        <f ca="1">ROUND(INDIRECT(ADDRESS(ROW()+(0), COLUMN()+(-4), 1))*INDIRECT(ADDRESS(ROW()+(0), COLUMN()+(-1), 1)), 2)</f>
        <v>0.410000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0.012000</v>
      </c>
      <c r="G16" s="10"/>
      <c r="H16" s="10"/>
      <c r="I16" s="11">
        <v>1.100000</v>
      </c>
      <c r="J16" s="11">
        <f ca="1">ROUND(INDIRECT(ADDRESS(ROW()+(0), COLUMN()+(-4), 1))*INDIRECT(ADDRESS(ROW()+(0), COLUMN()+(-1), 1)), 2)</f>
        <v>0.010000</v>
      </c>
    </row>
    <row r="17" spans="1:10" ht="55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2.450000</v>
      </c>
      <c r="G17" s="10"/>
      <c r="H17" s="10"/>
      <c r="I17" s="11">
        <v>1.670000</v>
      </c>
      <c r="J17" s="11">
        <f ca="1">ROUND(INDIRECT(ADDRESS(ROW()+(0), COLUMN()+(-4), 1))*INDIRECT(ADDRESS(ROW()+(0), COLUMN()+(-1), 1)), 2)</f>
        <v>4.090000</v>
      </c>
    </row>
    <row r="18" spans="1:10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6.935000</v>
      </c>
      <c r="G18" s="10"/>
      <c r="H18" s="10"/>
      <c r="I18" s="11">
        <v>0.100000</v>
      </c>
      <c r="J18" s="11">
        <f ca="1">ROUND(INDIRECT(ADDRESS(ROW()+(0), COLUMN()+(-4), 1))*INDIRECT(ADDRESS(ROW()+(0), COLUMN()+(-1), 1)), 2)</f>
        <v>0.690000</v>
      </c>
    </row>
    <row r="19" spans="1:10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0.010000</v>
      </c>
      <c r="G19" s="10"/>
      <c r="H19" s="10"/>
      <c r="I19" s="11">
        <v>1.500000</v>
      </c>
      <c r="J19" s="11">
        <f ca="1">ROUND(INDIRECT(ADDRESS(ROW()+(0), COLUMN()+(-4), 1))*INDIRECT(ADDRESS(ROW()+(0), COLUMN()+(-1), 1)), 2)</f>
        <v>0.020000</v>
      </c>
    </row>
    <row r="20" spans="1:10" ht="13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0.009000</v>
      </c>
      <c r="G20" s="10"/>
      <c r="H20" s="10"/>
      <c r="I20" s="11">
        <v>16.790000</v>
      </c>
      <c r="J20" s="11">
        <f ca="1">ROUND(INDIRECT(ADDRESS(ROW()+(0), COLUMN()+(-4), 1))*INDIRECT(ADDRESS(ROW()+(0), COLUMN()+(-1), 1)), 2)</f>
        <v>0.150000</v>
      </c>
    </row>
    <row r="21" spans="1:10" ht="13.5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0">
        <v>0.019000</v>
      </c>
      <c r="G21" s="10"/>
      <c r="H21" s="10"/>
      <c r="I21" s="11">
        <v>16.640000</v>
      </c>
      <c r="J21" s="11">
        <f ca="1">ROUND(INDIRECT(ADDRESS(ROW()+(0), COLUMN()+(-4), 1))*INDIRECT(ADDRESS(ROW()+(0), COLUMN()+(-1), 1)), 2)</f>
        <v>0.320000</v>
      </c>
    </row>
    <row r="22" spans="1:10" ht="34.50" thickBot="1" customHeight="1">
      <c r="A22" s="1" t="s">
        <v>48</v>
      </c>
      <c r="B22" s="1"/>
      <c r="C22" s="9" t="s">
        <v>49</v>
      </c>
      <c r="D22" s="9"/>
      <c r="E22" s="1" t="s">
        <v>50</v>
      </c>
      <c r="F22" s="12">
        <v>0.032000</v>
      </c>
      <c r="G22" s="12"/>
      <c r="H22" s="12"/>
      <c r="I22" s="13">
        <v>30.300000</v>
      </c>
      <c r="J22" s="13">
        <f ca="1">ROUND(INDIRECT(ADDRESS(ROW()+(0), COLUMN()+(-4), 1))*INDIRECT(ADDRESS(ROW()+(0), COLUMN()+(-1), 1)), 2)</f>
        <v>0.970000</v>
      </c>
    </row>
    <row r="23" spans="1:10" ht="13.50" thickBot="1" customHeight="1">
      <c r="A23" s="14"/>
      <c r="B23" s="14"/>
      <c r="C23" s="14"/>
      <c r="D23" s="14"/>
      <c r="E23" s="14"/>
      <c r="F23" s="8" t="s">
        <v>51</v>
      </c>
      <c r="G23" s="8"/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14.650000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0.010000</v>
      </c>
      <c r="G25" s="10"/>
      <c r="H25" s="10"/>
      <c r="I25" s="11">
        <v>1.680000</v>
      </c>
      <c r="J25" s="11">
        <f ca="1">ROUND(INDIRECT(ADDRESS(ROW()+(0), COLUMN()+(-4), 1))*INDIRECT(ADDRESS(ROW()+(0), COLUMN()+(-1), 1)), 2)</f>
        <v>0.020000</v>
      </c>
    </row>
    <row r="26" spans="1:10" ht="24.0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2">
        <v>0.122000</v>
      </c>
      <c r="G26" s="12"/>
      <c r="H26" s="12"/>
      <c r="I26" s="13">
        <v>1.730000</v>
      </c>
      <c r="J26" s="13">
        <f ca="1">ROUND(INDIRECT(ADDRESS(ROW()+(0), COLUMN()+(-4), 1))*INDIRECT(ADDRESS(ROW()+(0), COLUMN()+(-1), 1)), 2)</f>
        <v>0.210000</v>
      </c>
    </row>
    <row r="27" spans="1:10" ht="13.50" thickBot="1" customHeight="1">
      <c r="A27" s="14"/>
      <c r="B27" s="14"/>
      <c r="C27" s="14"/>
      <c r="D27" s="14"/>
      <c r="E27" s="14"/>
      <c r="F27" s="8" t="s">
        <v>59</v>
      </c>
      <c r="G27" s="8"/>
      <c r="H27" s="8"/>
      <c r="I27" s="8"/>
      <c r="J27" s="16">
        <f ca="1">ROUND(SUM(INDIRECT(ADDRESS(ROW()+(-1), COLUMN()+(0), 1)),INDIRECT(ADDRESS(ROW()+(-2), COLUMN()+(0), 1))), 2)</f>
        <v>0.230000</v>
      </c>
    </row>
    <row r="28" spans="1:10" ht="13.50" thickBot="1" customHeight="1">
      <c r="A28" s="14">
        <v>3.000000</v>
      </c>
      <c r="B28" s="14"/>
      <c r="C28" s="14"/>
      <c r="D28" s="14"/>
      <c r="E28" s="17" t="s">
        <v>60</v>
      </c>
      <c r="F28" s="17"/>
      <c r="G28" s="17"/>
      <c r="H28" s="17"/>
      <c r="I28" s="14"/>
      <c r="J28" s="14"/>
    </row>
    <row r="29" spans="1:10" ht="13.50" thickBot="1" customHeight="1">
      <c r="A29" s="1" t="s">
        <v>61</v>
      </c>
      <c r="B29" s="1"/>
      <c r="C29" s="9" t="s">
        <v>62</v>
      </c>
      <c r="D29" s="9"/>
      <c r="E29" s="1" t="s">
        <v>63</v>
      </c>
      <c r="F29" s="10">
        <v>0.373000</v>
      </c>
      <c r="G29" s="10"/>
      <c r="H29" s="10"/>
      <c r="I29" s="11">
        <v>17.540000</v>
      </c>
      <c r="J29" s="11">
        <f ca="1">ROUND(INDIRECT(ADDRESS(ROW()+(0), COLUMN()+(-4), 1))*INDIRECT(ADDRESS(ROW()+(0), COLUMN()+(-1), 1)), 2)</f>
        <v>6.540000</v>
      </c>
    </row>
    <row r="30" spans="1:10" ht="13.50" thickBot="1" customHeight="1">
      <c r="A30" s="1" t="s">
        <v>64</v>
      </c>
      <c r="B30" s="1"/>
      <c r="C30" s="9" t="s">
        <v>65</v>
      </c>
      <c r="D30" s="9"/>
      <c r="E30" s="1" t="s">
        <v>66</v>
      </c>
      <c r="F30" s="10">
        <v>0.407000</v>
      </c>
      <c r="G30" s="10"/>
      <c r="H30" s="10"/>
      <c r="I30" s="11">
        <v>16.160000</v>
      </c>
      <c r="J30" s="11">
        <f ca="1">ROUND(INDIRECT(ADDRESS(ROW()+(0), COLUMN()+(-4), 1))*INDIRECT(ADDRESS(ROW()+(0), COLUMN()+(-1), 1)), 2)</f>
        <v>6.580000</v>
      </c>
    </row>
    <row r="31" spans="1:10" ht="13.50" thickBot="1" customHeight="1">
      <c r="A31" s="1" t="s">
        <v>67</v>
      </c>
      <c r="B31" s="1"/>
      <c r="C31" s="9" t="s">
        <v>68</v>
      </c>
      <c r="D31" s="9"/>
      <c r="E31" s="1" t="s">
        <v>69</v>
      </c>
      <c r="F31" s="10">
        <v>0.033000</v>
      </c>
      <c r="G31" s="10"/>
      <c r="H31" s="10"/>
      <c r="I31" s="11">
        <v>18.420000</v>
      </c>
      <c r="J31" s="11">
        <f ca="1">ROUND(INDIRECT(ADDRESS(ROW()+(0), COLUMN()+(-4), 1))*INDIRECT(ADDRESS(ROW()+(0), COLUMN()+(-1), 1)), 2)</f>
        <v>0.610000</v>
      </c>
    </row>
    <row r="32" spans="1:10" ht="13.50" thickBot="1" customHeight="1">
      <c r="A32" s="1" t="s">
        <v>70</v>
      </c>
      <c r="B32" s="1"/>
      <c r="C32" s="9" t="s">
        <v>71</v>
      </c>
      <c r="D32" s="9"/>
      <c r="E32" s="1" t="s">
        <v>72</v>
      </c>
      <c r="F32" s="12">
        <v>0.033000</v>
      </c>
      <c r="G32" s="12"/>
      <c r="H32" s="12"/>
      <c r="I32" s="13">
        <v>17.250000</v>
      </c>
      <c r="J32" s="13">
        <f ca="1">ROUND(INDIRECT(ADDRESS(ROW()+(0), COLUMN()+(-4), 1))*INDIRECT(ADDRESS(ROW()+(0), COLUMN()+(-1), 1)), 2)</f>
        <v>0.570000</v>
      </c>
    </row>
    <row r="33" spans="1:10" ht="13.50" thickBot="1" customHeight="1">
      <c r="A33" s="14"/>
      <c r="B33" s="14"/>
      <c r="C33" s="14"/>
      <c r="D33" s="14"/>
      <c r="E33" s="14"/>
      <c r="F33" s="8" t="s">
        <v>73</v>
      </c>
      <c r="G33" s="8"/>
      <c r="H33" s="8"/>
      <c r="I33" s="8"/>
      <c r="J33" s="16">
        <f ca="1">ROUND(SUM(INDIRECT(ADDRESS(ROW()+(-1), COLUMN()+(0), 1)),INDIRECT(ADDRESS(ROW()+(-2), COLUMN()+(0), 1)),INDIRECT(ADDRESS(ROW()+(-3), COLUMN()+(0), 1)),INDIRECT(ADDRESS(ROW()+(-4), COLUMN()+(0), 1))), 2)</f>
        <v>14.300000</v>
      </c>
    </row>
    <row r="34" spans="1:10" ht="13.50" thickBot="1" customHeight="1">
      <c r="A34" s="14">
        <v>4.000000</v>
      </c>
      <c r="B34" s="14"/>
      <c r="C34" s="14"/>
      <c r="D34" s="14"/>
      <c r="E34" s="17" t="s">
        <v>74</v>
      </c>
      <c r="F34" s="17"/>
      <c r="G34" s="17"/>
      <c r="H34" s="17"/>
      <c r="I34" s="14"/>
      <c r="J34" s="14"/>
    </row>
    <row r="35" spans="1:10" ht="13.50" thickBot="1" customHeight="1">
      <c r="A35" s="18"/>
      <c r="B35" s="18"/>
      <c r="C35" s="19" t="s">
        <v>75</v>
      </c>
      <c r="D35" s="19"/>
      <c r="E35" s="18" t="s">
        <v>76</v>
      </c>
      <c r="F35" s="12">
        <v>2.000000</v>
      </c>
      <c r="G35" s="12"/>
      <c r="H35" s="12"/>
      <c r="I35" s="13">
        <f ca="1">ROUND(SUM(INDIRECT(ADDRESS(ROW()+(-2), COLUMN()+(1), 1)),INDIRECT(ADDRESS(ROW()+(-8), COLUMN()+(1), 1)),INDIRECT(ADDRESS(ROW()+(-12), COLUMN()+(1), 1))), 2)</f>
        <v>29.180000</v>
      </c>
      <c r="J35" s="13">
        <f ca="1">ROUND(INDIRECT(ADDRESS(ROW()+(0), COLUMN()+(-4), 1))*INDIRECT(ADDRESS(ROW()+(0), COLUMN()+(-1), 1))/100, 2)</f>
        <v>0.580000</v>
      </c>
    </row>
    <row r="36" spans="1:10" ht="13.50" thickBot="1" customHeight="1">
      <c r="A36" s="20" t="s">
        <v>77</v>
      </c>
      <c r="B36" s="20"/>
      <c r="C36" s="21"/>
      <c r="D36" s="21"/>
      <c r="E36" s="22"/>
      <c r="F36" s="23" t="s">
        <v>78</v>
      </c>
      <c r="G36" s="23"/>
      <c r="H36" s="23"/>
      <c r="I36" s="24"/>
      <c r="J36" s="25">
        <f ca="1">ROUND(SUM(INDIRECT(ADDRESS(ROW()+(-1), COLUMN()+(0), 1)),INDIRECT(ADDRESS(ROW()+(-3), COLUMN()+(0), 1)),INDIRECT(ADDRESS(ROW()+(-9), COLUMN()+(0), 1)),INDIRECT(ADDRESS(ROW()+(-13), COLUMN()+(0), 1))), 2)</f>
        <v>29.760000</v>
      </c>
    </row>
    <row r="39" spans="1:10" ht="13.50" thickBot="1" customHeight="1">
      <c r="A39" s="26" t="s">
        <v>79</v>
      </c>
      <c r="B39" s="26"/>
      <c r="C39" s="26"/>
      <c r="D39" s="26"/>
      <c r="E39" s="26"/>
      <c r="F39" s="26"/>
      <c r="G39" s="26" t="s">
        <v>80</v>
      </c>
      <c r="H39" s="26" t="s">
        <v>81</v>
      </c>
      <c r="I39" s="26"/>
      <c r="J39" s="26" t="s">
        <v>82</v>
      </c>
    </row>
    <row r="40" spans="1:10" ht="13.50" thickBot="1" customHeight="1">
      <c r="A40" s="27" t="s">
        <v>83</v>
      </c>
      <c r="B40" s="27"/>
      <c r="C40" s="27"/>
      <c r="D40" s="27"/>
      <c r="E40" s="27"/>
      <c r="F40" s="27"/>
      <c r="G40" s="28">
        <v>1062016.000000</v>
      </c>
      <c r="H40" s="28">
        <v>1062017.000000</v>
      </c>
      <c r="I40" s="28"/>
      <c r="J40" s="28" t="s">
        <v>84</v>
      </c>
    </row>
    <row r="41" spans="1:10" ht="13.50" thickBot="1" customHeight="1">
      <c r="A41" s="29" t="s">
        <v>85</v>
      </c>
      <c r="B41" s="29"/>
      <c r="C41" s="29"/>
      <c r="D41" s="29"/>
      <c r="E41" s="29"/>
      <c r="F41" s="29"/>
      <c r="G41" s="30"/>
      <c r="H41" s="30"/>
      <c r="I41" s="30"/>
      <c r="J41" s="30"/>
    </row>
    <row r="42" spans="1:10" ht="13.50" thickBot="1" customHeight="1">
      <c r="A42" s="27" t="s">
        <v>86</v>
      </c>
      <c r="B42" s="27"/>
      <c r="C42" s="27"/>
      <c r="D42" s="27"/>
      <c r="E42" s="27"/>
      <c r="F42" s="27"/>
      <c r="G42" s="28">
        <v>172012.000000</v>
      </c>
      <c r="H42" s="28">
        <v>172013.000000</v>
      </c>
      <c r="I42" s="28"/>
      <c r="J42" s="28" t="s">
        <v>87</v>
      </c>
    </row>
    <row r="43" spans="1:10" ht="24.00" thickBot="1" customHeight="1">
      <c r="A43" s="29" t="s">
        <v>88</v>
      </c>
      <c r="B43" s="29"/>
      <c r="C43" s="29"/>
      <c r="D43" s="29"/>
      <c r="E43" s="29"/>
      <c r="F43" s="29"/>
      <c r="G43" s="30"/>
      <c r="H43" s="30"/>
      <c r="I43" s="30"/>
      <c r="J43" s="30"/>
    </row>
    <row r="44" spans="1:10" ht="13.50" thickBot="1" customHeight="1">
      <c r="A44" s="27" t="s">
        <v>89</v>
      </c>
      <c r="B44" s="27"/>
      <c r="C44" s="27"/>
      <c r="D44" s="27"/>
      <c r="E44" s="27"/>
      <c r="F44" s="27"/>
      <c r="G44" s="28">
        <v>162011.000000</v>
      </c>
      <c r="H44" s="28">
        <v>162012.000000</v>
      </c>
      <c r="I44" s="28"/>
      <c r="J44" s="28" t="s">
        <v>90</v>
      </c>
    </row>
    <row r="45" spans="1:10" ht="13.50" thickBot="1" customHeight="1">
      <c r="A45" s="29" t="s">
        <v>91</v>
      </c>
      <c r="B45" s="29"/>
      <c r="C45" s="29"/>
      <c r="D45" s="29"/>
      <c r="E45" s="29"/>
      <c r="F45" s="29"/>
      <c r="G45" s="30"/>
      <c r="H45" s="30"/>
      <c r="I45" s="30"/>
      <c r="J45" s="30"/>
    </row>
    <row r="48" spans="1:1" ht="33.75" thickBot="1" customHeight="1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10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H31"/>
    <mergeCell ref="A32:B32"/>
    <mergeCell ref="C32:D32"/>
    <mergeCell ref="F32:H32"/>
    <mergeCell ref="A33:B33"/>
    <mergeCell ref="C33:D33"/>
    <mergeCell ref="F33:I33"/>
    <mergeCell ref="A34:B34"/>
    <mergeCell ref="C34:D34"/>
    <mergeCell ref="E34:H34"/>
    <mergeCell ref="A35:B35"/>
    <mergeCell ref="C35:D35"/>
    <mergeCell ref="F35:H35"/>
    <mergeCell ref="A36:E36"/>
    <mergeCell ref="F36:I36"/>
    <mergeCell ref="A39:F39"/>
    <mergeCell ref="H39:I39"/>
    <mergeCell ref="A40:F40"/>
    <mergeCell ref="G40:G41"/>
    <mergeCell ref="H40:I41"/>
    <mergeCell ref="J40:J41"/>
    <mergeCell ref="A41:F41"/>
    <mergeCell ref="A42:F42"/>
    <mergeCell ref="G42:G43"/>
    <mergeCell ref="H42:I43"/>
    <mergeCell ref="J42:J43"/>
    <mergeCell ref="A43:F43"/>
    <mergeCell ref="A44:F44"/>
    <mergeCell ref="G44:G45"/>
    <mergeCell ref="H44:I45"/>
    <mergeCell ref="J44:J45"/>
    <mergeCell ref="A45:F45"/>
    <mergeCell ref="A48:J48"/>
    <mergeCell ref="A49:J49"/>
    <mergeCell ref="A50:J50"/>
  </mergeCells>
  <pageMargins left="0.620079" right="0.472441" top="0.472441" bottom="0.472441" header="0.0" footer="0.0"/>
  <pageSetup paperSize="9" orientation="portrait"/>
  <rowBreaks count="0" manualBreakCount="0">
    </rowBreaks>
</worksheet>
</file>